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585" yWindow="3585" windowWidth="28800" windowHeight="11235"/>
  </bookViews>
  <sheets>
    <sheet name="GCP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35" i="1"/>
  <c r="D35" i="1"/>
  <c r="D34" i="1"/>
  <c r="G34" i="1" s="1"/>
  <c r="G33" i="1"/>
  <c r="D33" i="1"/>
  <c r="D32" i="1"/>
  <c r="G32" i="1" s="1"/>
  <c r="G31" i="1" s="1"/>
  <c r="F31" i="1"/>
  <c r="E31" i="1"/>
  <c r="D31" i="1"/>
  <c r="C31" i="1"/>
  <c r="B31" i="1"/>
  <c r="D30" i="1"/>
  <c r="G30" i="1" s="1"/>
  <c r="G29" i="1"/>
  <c r="D29" i="1"/>
  <c r="D28" i="1"/>
  <c r="D26" i="1" s="1"/>
  <c r="G27" i="1"/>
  <c r="D27" i="1"/>
  <c r="F26" i="1"/>
  <c r="E26" i="1"/>
  <c r="C26" i="1"/>
  <c r="B26" i="1"/>
  <c r="D25" i="1"/>
  <c r="G25" i="1" s="1"/>
  <c r="D24" i="1"/>
  <c r="G24" i="1" s="1"/>
  <c r="G23" i="1" s="1"/>
  <c r="F23" i="1"/>
  <c r="E23" i="1"/>
  <c r="D23" i="1"/>
  <c r="C23" i="1"/>
  <c r="B23" i="1"/>
  <c r="D22" i="1"/>
  <c r="G22" i="1" s="1"/>
  <c r="D21" i="1"/>
  <c r="G21" i="1" s="1"/>
  <c r="D20" i="1"/>
  <c r="G20" i="1" s="1"/>
  <c r="G19" i="1" s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0" i="1" s="1"/>
  <c r="D11" i="1"/>
  <c r="G11" i="1" s="1"/>
  <c r="F10" i="1"/>
  <c r="E10" i="1"/>
  <c r="C10" i="1"/>
  <c r="B10" i="1"/>
  <c r="D9" i="1"/>
  <c r="G9" i="1" s="1"/>
  <c r="D8" i="1"/>
  <c r="G8" i="1" s="1"/>
  <c r="F7" i="1"/>
  <c r="E7" i="1"/>
  <c r="C7" i="1"/>
  <c r="B7" i="1"/>
  <c r="F6" i="1"/>
  <c r="E6" i="1"/>
  <c r="C6" i="1"/>
  <c r="B6" i="1"/>
  <c r="G7" i="1" l="1"/>
  <c r="D7" i="1"/>
  <c r="D6" i="1" s="1"/>
  <c r="G12" i="1"/>
  <c r="G10" i="1" s="1"/>
  <c r="G28" i="1"/>
  <c r="G26" i="1" s="1"/>
  <c r="G6" i="1" l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<sst xmlns="http://schemas.openxmlformats.org/spreadsheetml/2006/main" count="43" uniqueCount="43">
  <si>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</si>
  <si>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</si>
  <si>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</si>
  <si>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</si>
  <si>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</si>
  <si>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</si>
  <si>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</si>
  <si>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</si>
  <si>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</si>
  <si>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</si>
  <si>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</si>
  <si>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</si>
  <si>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</si>
  <si>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</si>
  <si>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</si>
  <si>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</si>
  <si>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</si>
  <si>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</si>
  <si>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</si>
  <si>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</si>
  <si>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</si>
  <si>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</si>
  <si>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</si>
  <si>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</si>
  <si>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</si>
  <si>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</si>
  <si>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</si>
  <si>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</si>
  <si>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</si>
  <si>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</si>
  <si>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</si>
  <si>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</si>
  <si>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</si>
  <si>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</si>
  <si>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</si>
  <si>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</si>
  <si>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</si>
  <si>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</si>
  <si>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</si>
  <si>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</si>
  <si>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</si>
  <si>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Junta Municipal de Agua Potable y Alcantarillado de Cortázar, Gto.
Gasto por Categoría Programática
Del 1 de Enero al 30 de Junio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</si>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</sst>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  <xf numFmtId="0" fontId="5" fillId="0" borderId="0" xfId="0" applyFont="1"/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zoomScaleSheetLayoutView="90" workbookViewId="0">
      <selection activeCell="H39" sqref="H3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7" t="s">
        <v>41</v>
      </c>
      <c r="B1" s="28"/>
      <c r="C1" s="28"/>
      <c r="D1" s="28"/>
      <c r="E1" s="28"/>
      <c r="F1" s="28"/>
      <c r="G1" s="29"/>
    </row>
    <row r="2" spans="1:7" ht="14.45" customHeight="1" x14ac:dyDescent="0.2">
      <c r="A2" s="15"/>
      <c r="B2" s="24" t="s">
        <v>0</v>
      </c>
      <c r="C2" s="25"/>
      <c r="D2" s="25"/>
      <c r="E2" s="25"/>
      <c r="F2" s="26"/>
      <c r="G2" s="22" t="s">
        <v>7</v>
      </c>
    </row>
    <row r="3" spans="1:7" ht="22.5" x14ac:dyDescent="0.2">
      <c r="A3" s="16" t="s">
        <v>1</v>
      </c>
      <c r="B3" s="17" t="s">
        <v>2</v>
      </c>
      <c r="C3" s="6" t="s">
        <v>3</v>
      </c>
      <c r="D3" s="6" t="s">
        <v>4</v>
      </c>
      <c r="E3" s="6" t="s">
        <v>5</v>
      </c>
      <c r="F3" s="18" t="s">
        <v>6</v>
      </c>
      <c r="G3" s="23"/>
    </row>
    <row r="4" spans="1:7" x14ac:dyDescent="0.2">
      <c r="A4" s="19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93770213</v>
      </c>
      <c r="C6" s="10">
        <f t="shared" ref="C6:G6" si="0">+C7+C10+C19+C23+C26+C31</f>
        <v>32389867.739999998</v>
      </c>
      <c r="D6" s="10">
        <f t="shared" si="0"/>
        <v>126160080.73999999</v>
      </c>
      <c r="E6" s="10">
        <f t="shared" si="0"/>
        <v>66149861.259999998</v>
      </c>
      <c r="F6" s="10">
        <f t="shared" si="0"/>
        <v>62594613.670000002</v>
      </c>
      <c r="G6" s="10">
        <f t="shared" si="0"/>
        <v>60010219.479999997</v>
      </c>
    </row>
    <row r="7" spans="1:7" x14ac:dyDescent="0.2">
      <c r="A7" s="20" t="s">
        <v>11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1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1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20" t="s">
        <v>14</v>
      </c>
      <c r="B10" s="11">
        <f>SUM(B11:B18)</f>
        <v>93770213</v>
      </c>
      <c r="C10" s="11">
        <f>SUM(C11:C18)</f>
        <v>32389867.739999998</v>
      </c>
      <c r="D10" s="11">
        <f t="shared" ref="D10:G10" si="2">SUM(D11:D18)</f>
        <v>126160080.73999999</v>
      </c>
      <c r="E10" s="11">
        <f t="shared" si="2"/>
        <v>66149861.259999998</v>
      </c>
      <c r="F10" s="11">
        <f t="shared" si="2"/>
        <v>62594613.670000002</v>
      </c>
      <c r="G10" s="11">
        <f t="shared" si="2"/>
        <v>60010219.479999997</v>
      </c>
    </row>
    <row r="11" spans="1:7" x14ac:dyDescent="0.2">
      <c r="A11" s="21" t="s">
        <v>15</v>
      </c>
      <c r="B11" s="12">
        <v>93770213</v>
      </c>
      <c r="C11" s="12">
        <v>32389867.739999998</v>
      </c>
      <c r="D11" s="12">
        <f t="shared" ref="D11:D18" si="3">B11+C11</f>
        <v>126160080.73999999</v>
      </c>
      <c r="E11" s="12">
        <v>66149861.259999998</v>
      </c>
      <c r="F11" s="12">
        <v>62594613.670000002</v>
      </c>
      <c r="G11" s="12">
        <f t="shared" ref="G11:G18" si="4">D11-E11</f>
        <v>60010219.479999997</v>
      </c>
    </row>
    <row r="12" spans="1:7" x14ac:dyDescent="0.2">
      <c r="A12" s="21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1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1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1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1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1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1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20" t="s">
        <v>23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</row>
    <row r="20" spans="1:7" x14ac:dyDescent="0.2">
      <c r="A20" s="21" t="s">
        <v>24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</row>
    <row r="21" spans="1:7" x14ac:dyDescent="0.2">
      <c r="A21" s="21" t="s">
        <v>25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</row>
    <row r="22" spans="1:7" x14ac:dyDescent="0.2">
      <c r="A22" s="21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20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1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1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20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1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1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1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1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20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1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30">
        <f t="shared" ref="B37:G37" si="17">+B6+B33+B34+B35</f>
        <v>93770213</v>
      </c>
      <c r="C37" s="30">
        <f t="shared" si="17"/>
        <v>32389867.739999998</v>
      </c>
      <c r="D37" s="30">
        <f t="shared" si="17"/>
        <v>126160080.73999999</v>
      </c>
      <c r="E37" s="30">
        <f t="shared" si="17"/>
        <v>66149861.259999998</v>
      </c>
      <c r="F37" s="30">
        <f t="shared" si="17"/>
        <v>62594613.670000002</v>
      </c>
      <c r="G37" s="30">
        <f t="shared" si="17"/>
        <v>60010219.479999997</v>
      </c>
    </row>
    <row r="39" spans="1:7" x14ac:dyDescent="0.2">
      <c r="A39" s="31" t="s">
        <v>42</v>
      </c>
    </row>
  </sheetData>
  <sheetProtection formatCells="0" formatColumns="0" formatRows="0" autoFilter="0"/>
  <protectedRanges>
    <protectedRange sqref="A38:G38 A40:G65523 B39:G39" name="Rango1"/>
    <protectedRange sqref="A11:A18 A20:A22 A24:A25 A27:A30 A32 A8:A9 A36:G36" name="Rango1_3"/>
    <protectedRange sqref="B4:G5" name="Rango1_2_2"/>
    <protectedRange sqref="A37" name="Rango1_1_2"/>
    <protectedRange sqref="B7:G35" name="Rango1_3_1"/>
    <protectedRange sqref="B6:G6" name="Rango1_2_2_1"/>
    <protectedRange sqref="B37:G37" name="Rango1_1_2_1"/>
    <protectedRange sqref="A39" name="Rango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2012-12-11T21:13:37Z</dcterms:created>
  <dcterms:modified xsi:type="dcterms:W3CDTF">2024-07-19T23:58:26Z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